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agenliste" sheetId="1" state="visible" r:id="rId3"/>
    <sheet name="Wartungsplan" sheetId="2" state="visible" r:id="rId4"/>
    <sheet name="Prüffristen-Referenz" sheetId="3" state="visible" r:id="rId5"/>
    <sheet name="Beispiel (ausgefüllt)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<sst xmlns="http://schemas.openxmlformats.org/spreadsheetml/2006/main" count="172" uniqueCount="149">
  <si>
    <t xml:space="preserve">Anlagenliste</t>
  </si>
  <si>
    <t xml:space="preserve">Alle prüf- und wartungspflichtigen Anlagen an einem Ort. Gelbe Zellen ausfüllen.</t>
  </si>
  <si>
    <t xml:space="preserve">Erstellt mit Opspect — wenn Excel nicht mehr reicht: https://opspect.de</t>
  </si>
  <si>
    <t xml:space="preserve">Anlagen-Nr.</t>
  </si>
  <si>
    <t xml:space="preserve">Bezeichnung</t>
  </si>
  <si>
    <t xml:space="preserve">Typ/Hersteller</t>
  </si>
  <si>
    <t xml:space="preserve">Standort</t>
  </si>
  <si>
    <t xml:space="preserve">Baujahr</t>
  </si>
  <si>
    <t xml:space="preserve">Prüfgrundlage (z. B. BetrSichV, DGUV V3)</t>
  </si>
  <si>
    <t xml:space="preserve">Prüfintervall (Monate)</t>
  </si>
  <si>
    <t xml:space="preserve">Letzte Prüfung</t>
  </si>
  <si>
    <t xml:space="preserve">Nächste Prüfung (automatisch)</t>
  </si>
  <si>
    <t xml:space="preserve">Verantwortlich</t>
  </si>
  <si>
    <t xml:space="preserve">Bemerkung</t>
  </si>
  <si>
    <t xml:space="preserve">Legende: gelbe Zellen ausfüllen · Spalte I rechnet die nächste Prüfung selbst (letzte Prüfung + Intervall).</t>
  </si>
  <si>
    <t xml:space="preserve">Wartungsplan (Jahresübersicht)</t>
  </si>
  <si>
    <t xml:space="preserve">Je Zeile eine wiederkehrende Maßnahme. In den Monatsspalten „x“ = geplant, „ok“ = erledigt. Gelbe Zellen ausfüllen.</t>
  </si>
  <si>
    <t xml:space="preserve">Maßnahme</t>
  </si>
  <si>
    <t xml:space="preserve">Intervall</t>
  </si>
  <si>
    <t xml:space="preserve">Jan</t>
  </si>
  <si>
    <t xml:space="preserve">Feb</t>
  </si>
  <si>
    <t xml:space="preserve">Mrz</t>
  </si>
  <si>
    <t xml:space="preserve">Apr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</si>
  <si>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</si>
  <si>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</si>
  <si>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</si>
  <si>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</si>
  <si>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</si>
  <si>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</si>
  <si>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</si>
  <si>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</si>
  <si>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Geplant (Jahr)</t>
  </si>
  <si>
    <t xml:space="preserve">Erledigt</t>
  </si>
  <si>
    <t xml:space="preserve">Offen</t>
  </si>
  <si>
    <t xml:space="preserve">Die drei rechten Spalten zählen automatisch: geplante, erledigte und offene Maßnahmen je Zeile.</t>
  </si>
  <si>
    <t xml:space="preserve">Prüffristen-Referenz (Orientierungswerte)</t>
  </si>
  <si>
    <t xml:space="preserve">Typische wiederkehrende Prüfungen nach BetrSichV, DGUV und weiteren Regelwerken — als Startpunkt.</t>
  </si>
  <si>
    <t xml:space="preserve">Anlagentyp</t>
  </si>
  <si>
    <t xml:space="preserve">Prüfung</t>
  </si>
  <si>
    <t xml:space="preserve">Typisches Intervall</t>
  </si>
  <si>
    <t xml:space="preserve">Rechtsgrundlage / Regelwerk</t>
  </si>
  <si>
    <t xml:space="preserve">Wer prüft</t>
  </si>
  <si>
    <t xml:space="preserve">Elektrische Anlagen (ortsfest)</t>
  </si>
  <si>
    <t xml:space="preserve">Wiederkehrende Prüfung</t>
  </si>
  <si>
    <t xml:space="preserve">48 Monate (Betriebsstätten), 12 Monate bei besonderen Bereichen</t>
  </si>
  <si>
    <t xml:space="preserve">DGUV Vorschrift 3 §5, DIN VDE 0105-100</t>
  </si>
  <si>
    <t xml:space="preserve">Elektrofachkraft</t>
  </si>
  <si>
    <t xml:space="preserve">Elektrische Betriebsmittel (ortsveränderlich)</t>
  </si>
  <si>
    <t xml:space="preserve">Wiederholungsprüfung</t>
  </si>
  <si>
    <t xml:space="preserve">6–24 Monate je nach Fehlerquote</t>
  </si>
  <si>
    <t xml:space="preserve">DGUV Vorschrift 3, DIN VDE 0701-0702</t>
  </si>
  <si>
    <t xml:space="preserve">Elektrofachkraft / befähigte Person</t>
  </si>
  <si>
    <t xml:space="preserve">Aufzugsanlagen</t>
  </si>
  <si>
    <t xml:space="preserve">Hauptprüfung / Zwischenprüfung</t>
  </si>
  <si>
    <t xml:space="preserve">24 Monate Haupt-, dazwischen Zwischenprüfung</t>
  </si>
  <si>
    <t xml:space="preserve">BetrSichV Anhang 2 Abschnitt 2</t>
  </si>
  <si>
    <t xml:space="preserve">ZÜS (zugelassene Überwachungsstelle)</t>
  </si>
  <si>
    <t xml:space="preserve">Druckbehälter (je nach Einstufung)</t>
  </si>
  <si>
    <t xml:space="preserve">Innere Prüfung / Festigkeitsprüfung</t>
  </si>
  <si>
    <t xml:space="preserve">60 / 120 Monate (einstufungsabhängig)</t>
  </si>
  <si>
    <t xml:space="preserve">BetrSichV Anhang 2 Abschnitt 4</t>
  </si>
  <si>
    <t xml:space="preserve">ZÜS oder befähigte Person</t>
  </si>
  <si>
    <t xml:space="preserve">Krane</t>
  </si>
  <si>
    <t xml:space="preserve">12 Monate</t>
  </si>
  <si>
    <t xml:space="preserve">DGUV Vorschrift 52 §26</t>
  </si>
  <si>
    <t xml:space="preserve">befähigte Person / Sachverständiger</t>
  </si>
  <si>
    <t xml:space="preserve">Flurförderzeuge (Stapler)</t>
  </si>
  <si>
    <t xml:space="preserve">DGUV Vorschrift 68 §37, DGUV Regel 100-500</t>
  </si>
  <si>
    <t xml:space="preserve">befähigte Person</t>
  </si>
  <si>
    <t xml:space="preserve">Regalanlagen</t>
  </si>
  <si>
    <t xml:space="preserve">Experteninspektion</t>
  </si>
  <si>
    <t xml:space="preserve">12 Monate (+ regelmäßige Sichtkontrolle)</t>
  </si>
  <si>
    <t xml:space="preserve">DIN EN 15635</t>
  </si>
  <si>
    <t xml:space="preserve">Tore, kraftbetätigt</t>
  </si>
  <si>
    <t xml:space="preserve">Sicherheitsprüfung</t>
  </si>
  <si>
    <t xml:space="preserve">ASR A1.7</t>
  </si>
  <si>
    <t xml:space="preserve">Feuerlöscher</t>
  </si>
  <si>
    <t xml:space="preserve">Instandhaltung</t>
  </si>
  <si>
    <t xml:space="preserve">24 Monate</t>
  </si>
  <si>
    <t xml:space="preserve">ASR A2.2, DIN 14406-4</t>
  </si>
  <si>
    <t xml:space="preserve">Brandmeldeanlagen</t>
  </si>
  <si>
    <t xml:space="preserve">Inspektion/Wartung</t>
  </si>
  <si>
    <t xml:space="preserve">vierteljährlich Inspektion, 12 Monate Wartung</t>
  </si>
  <si>
    <t xml:space="preserve">DIN 14675, DIN VDE 0833-1</t>
  </si>
  <si>
    <t xml:space="preserve">Fachfirma / Fachkraft BMA</t>
  </si>
  <si>
    <t xml:space="preserve">Sicherheitsbeleuchtung</t>
  </si>
  <si>
    <t xml:space="preserve">Funktions-/Dauertest</t>
  </si>
  <si>
    <t xml:space="preserve">monatlich Funktionstest, 12 Monate Volltest</t>
  </si>
  <si>
    <t xml:space="preserve">DIN EN 50172</t>
  </si>
  <si>
    <t xml:space="preserve">befähigte Person / Fachkraft</t>
  </si>
  <si>
    <t xml:space="preserve">RLT-/Klimaanlagen</t>
  </si>
  <si>
    <t xml:space="preserve">Hygieneinspektion</t>
  </si>
  <si>
    <t xml:space="preserve">24 Monate (mit Befeuchtung), sonst 36</t>
  </si>
  <si>
    <t xml:space="preserve">VDI 6022 Blatt 1</t>
  </si>
  <si>
    <t xml:space="preserve">geschultes Personal (Kat. A/B)</t>
  </si>
  <si>
    <t xml:space="preserve">Leitern und Tritte</t>
  </si>
  <si>
    <t xml:space="preserve">12 Monate (Richtwert)</t>
  </si>
  <si>
    <t xml:space="preserve">DGUV Information 208-016</t>
  </si>
  <si>
    <t xml:space="preserve">USV-Anlagen / Batterien</t>
  </si>
  <si>
    <t xml:space="preserve">Wartung inkl. Batterietest</t>
  </si>
  <si>
    <t xml:space="preserve">12 Monate (Herstellervorgabe beachten)</t>
  </si>
  <si>
    <t xml:space="preserve">Herstellervorgabe, DIN EN IEC 62485-2</t>
  </si>
  <si>
    <t xml:space="preserve">Fachfirma / Elektrofachkraft</t>
  </si>
  <si>
    <t xml:space="preserve">Notstromaggregate</t>
  </si>
  <si>
    <t xml:space="preserve">Probelauf / Wartung</t>
  </si>
  <si>
    <t xml:space="preserve">monatlich Probelauf, 12 Monate Wartung</t>
  </si>
  <si>
    <t xml:space="preserve">DIN 6280-13, Herstellervorgabe</t>
  </si>
  <si>
    <t xml:space="preserve">Fachfirma</t>
  </si>
  <si>
    <t xml:space="preserve">Wichtig: Orientierungswerte, Stand 08/2026 — maßgeblich sind die Gefährdungsbeurteilung nach BetrSichV §3, die Herstellervorgaben und das jeweils aktuelle Regelwerk. Intervalle können abweichen (z. B. je nach Einstufung, Nutzung, Fehlerquote). Keine Rechtsberatung.</t>
  </si>
  <si>
    <t xml:space="preserve">Beispiel: so sieht der Plan gefüllt aus</t>
  </si>
  <si>
    <t xml:space="preserve">Fiktiver Betrieb mit Aufzug und USV — zum Abgucken, dann eigene Daten in „Anlagenliste“ und „Wartungsplan“ eintragen.</t>
  </si>
  <si>
    <t xml:space="preserve">Prüfgrundlage</t>
  </si>
  <si>
    <t xml:space="preserve">Intervall (Monate)</t>
  </si>
  <si>
    <t xml:space="preserve">Nächste Prüfung</t>
  </si>
  <si>
    <t xml:space="preserve">AN-0001</t>
  </si>
  <si>
    <t xml:space="preserve">Personenaufzug Haupthaus</t>
  </si>
  <si>
    <t xml:space="preserve">Schindler 3300</t>
  </si>
  <si>
    <t xml:space="preserve">Gebäude A</t>
  </si>
  <si>
    <t xml:space="preserve">BetrSichV Anhang 2, Abschn. 2</t>
  </si>
  <si>
    <t xml:space="preserve">Haustechnik</t>
  </si>
  <si>
    <t xml:space="preserve">ZÜS-Prüfung, Termin mit Verwaltung abstimmen</t>
  </si>
  <si>
    <t xml:space="preserve">AN-0002</t>
  </si>
  <si>
    <t xml:space="preserve">USV Serverraum</t>
  </si>
  <si>
    <t xml:space="preserve">Eaton 9355</t>
  </si>
  <si>
    <t xml:space="preserve">Gebäude A, UG</t>
  </si>
  <si>
    <t xml:space="preserve">Herstellervorgabe / DIN EN IEC 62485-2</t>
  </si>
  <si>
    <t xml:space="preserve">IT-Leitung</t>
  </si>
  <si>
    <t xml:space="preserve">Batterietest im Wartungsumfang</t>
  </si>
  <si>
    <t xml:space="preserve">AN-0003</t>
  </si>
  <si>
    <t xml:space="preserve">Elektroverteilung Halle</t>
  </si>
  <si>
    <t xml:space="preserve">Hager Univers</t>
  </si>
  <si>
    <t xml:space="preserve">Halle 2</t>
  </si>
  <si>
    <t xml:space="preserve">DGUV Vorschrift 3</t>
  </si>
  <si>
    <t xml:space="preserve">Elektro-Fachfirma</t>
  </si>
  <si>
    <t xml:space="preserve">Thermografie empfohlen</t>
  </si>
  <si>
    <t xml:space="preserve">AN-0004</t>
  </si>
  <si>
    <t xml:space="preserve">Feuerlöscher (12 Stück)</t>
  </si>
  <si>
    <t xml:space="preserve">Gloria PD6</t>
  </si>
  <si>
    <t xml:space="preserve">alle Gebäude</t>
  </si>
  <si>
    <t xml:space="preserve">ASR A2.2</t>
  </si>
  <si>
    <t xml:space="preserve">Brandschutzhelfer</t>
  </si>
  <si>
    <t xml:space="preserve">Sammel-Termin für alle Geräte</t>
  </si>
  <si>
    <t xml:space="preserve">AN-0005</t>
  </si>
  <si>
    <t xml:space="preserve">Regalanlage Lager</t>
  </si>
  <si>
    <t xml:space="preserve">SSI Schäfer PR600</t>
  </si>
  <si>
    <t xml:space="preserve">Halle 1</t>
  </si>
  <si>
    <t xml:space="preserve">Lagerleitung</t>
  </si>
  <si>
    <t xml:space="preserve">zusätzlich wöchentliche Sichtkontrolle</t>
  </si>
  <si>
    <t xml:space="preserve">Alle Beispieldaten sind fiktiv.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</si>
</sst>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\.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11827"/>
      <name val="Arial"/>
      <family val="0"/>
      <charset val="1"/>
    </font>
    <font>
      <sz val="9"/>
      <color rgb="FF6B7280"/>
      <name val="Arial"/>
      <family val="0"/>
      <charset val="1"/>
    </font>
    <font>
      <sz val="9"/>
      <color rgb="FF4F46E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2937"/>
        <bgColor rgb="FF111827"/>
      </patternFill>
    </fill>
    <fill>
      <patternFill patternType="solid">
        <fgColor rgb="FFFFF9C4"/>
        <bgColor rgb="FFFFFF99"/>
      </patternFill>
    </fill>
    <fill>
      <patternFill patternType="solid">
        <fgColor rgb="FFF3F4F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F3F4F6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827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30"/>
    <col collapsed="false" customWidth="true" hidden="false" outlineLevel="0" max="3" min="3" style="1" width="22"/>
    <col collapsed="false" customWidth="true" hidden="false" outlineLevel="0" max="4" min="4" style="1" width="18"/>
    <col collapsed="false" customWidth="true" hidden="false" outlineLevel="0" max="5" min="5" style="1" width="9"/>
    <col collapsed="false" customWidth="true" hidden="false" outlineLevel="0" max="6" min="6" style="1" width="30"/>
    <col collapsed="false" customWidth="true" hidden="false" outlineLevel="0" max="7" min="7" style="1" width="12"/>
    <col collapsed="false" customWidth="true" hidden="false" outlineLevel="0" max="8" min="8" style="1" width="13"/>
    <col collapsed="false" customWidth="true" hidden="false" outlineLevel="0" max="9" min="9" style="1" width="15"/>
    <col collapsed="false" customWidth="true" hidden="false" outlineLevel="0" max="10" min="10" style="1" width="18"/>
    <col collapsed="false" customWidth="true" hidden="false" outlineLevel="0" max="11" min="11" style="1" width="26"/>
  </cols>
  <sheetData>
    <row r="1" customFormat="false" ht="17.3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3" customFormat="false" ht="15" hidden="false" customHeight="false" outlineLevel="0" collapsed="false">
      <c r="A3" s="4" t="s">
        <v>2</v>
      </c>
    </row>
    <row r="5" customFormat="false" ht="35.05" hidden="false" customHeight="fals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7"/>
      <c r="I6" s="8" t="str">
        <f aca="false">IF(OR(G6="",H6=""),"",EDATE(H6,G6))</f>
        <v/>
      </c>
      <c r="J6" s="6"/>
      <c r="K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7"/>
      <c r="I7" s="8" t="str">
        <f aca="false">IF(OR(G7="",H7=""),"",EDATE(H7,G7))</f>
        <v/>
      </c>
      <c r="J7" s="6"/>
      <c r="K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7"/>
      <c r="I8" s="8" t="str">
        <f aca="false">IF(OR(G8="",H8=""),"",EDATE(H8,G8))</f>
        <v/>
      </c>
      <c r="J8" s="6"/>
      <c r="K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7"/>
      <c r="I9" s="8" t="str">
        <f aca="false">IF(OR(G9="",H9=""),"",EDATE(H9,G9))</f>
        <v/>
      </c>
      <c r="J9" s="6"/>
      <c r="K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7"/>
      <c r="I10" s="8" t="str">
        <f aca="false">IF(OR(G10="",H10=""),"",EDATE(H10,G10))</f>
        <v/>
      </c>
      <c r="J10" s="6"/>
      <c r="K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7"/>
      <c r="I11" s="8" t="str">
        <f aca="false">IF(OR(G11="",H11=""),"",EDATE(H11,G11))</f>
        <v/>
      </c>
      <c r="J11" s="6"/>
      <c r="K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7"/>
      <c r="I12" s="8" t="str">
        <f aca="false">IF(OR(G12="",H12=""),"",EDATE(H12,G12))</f>
        <v/>
      </c>
      <c r="J12" s="6"/>
      <c r="K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7"/>
      <c r="I13" s="8" t="str">
        <f aca="false">IF(OR(G13="",H13=""),"",EDATE(H13,G13))</f>
        <v/>
      </c>
      <c r="J13" s="6"/>
      <c r="K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7"/>
      <c r="I14" s="8" t="str">
        <f aca="false">IF(OR(G14="",H14=""),"",EDATE(H14,G14))</f>
        <v/>
      </c>
      <c r="J14" s="6"/>
      <c r="K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7"/>
      <c r="I15" s="8" t="str">
        <f aca="false">IF(OR(G15="",H15=""),"",EDATE(H15,G15))</f>
        <v/>
      </c>
      <c r="J15" s="6"/>
      <c r="K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7"/>
      <c r="I16" s="8" t="str">
        <f aca="false">IF(OR(G16="",H16=""),"",EDATE(H16,G16))</f>
        <v/>
      </c>
      <c r="J16" s="6"/>
      <c r="K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7"/>
      <c r="I17" s="8" t="str">
        <f aca="false">IF(OR(G17="",H17=""),"",EDATE(H17,G17))</f>
        <v/>
      </c>
      <c r="J17" s="6"/>
      <c r="K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7"/>
      <c r="I18" s="8" t="str">
        <f aca="false">IF(OR(G18="",H18=""),"",EDATE(H18,G18))</f>
        <v/>
      </c>
      <c r="J18" s="6"/>
      <c r="K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7"/>
      <c r="I19" s="8" t="str">
        <f aca="false">IF(OR(G19="",H19=""),"",EDATE(H19,G19))</f>
        <v/>
      </c>
      <c r="J19" s="6"/>
      <c r="K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7"/>
      <c r="I20" s="8" t="str">
        <f aca="false">IF(OR(G20="",H20=""),"",EDATE(H20,G20))</f>
        <v/>
      </c>
      <c r="J20" s="6"/>
      <c r="K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7"/>
      <c r="I21" s="8" t="str">
        <f aca="false">IF(OR(G21="",H21=""),"",EDATE(H21,G21))</f>
        <v/>
      </c>
      <c r="J21" s="6"/>
      <c r="K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7"/>
      <c r="I22" s="8" t="str">
        <f aca="false">IF(OR(G22="",H22=""),"",EDATE(H22,G22))</f>
        <v/>
      </c>
      <c r="J22" s="6"/>
      <c r="K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7"/>
      <c r="I23" s="8" t="str">
        <f aca="false">IF(OR(G23="",H23=""),"",EDATE(H23,G23))</f>
        <v/>
      </c>
      <c r="J23" s="6"/>
      <c r="K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7"/>
      <c r="I24" s="8" t="str">
        <f aca="false">IF(OR(G24="",H24=""),"",EDATE(H24,G24))</f>
        <v/>
      </c>
      <c r="J24" s="6"/>
      <c r="K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7"/>
      <c r="I25" s="8" t="str">
        <f aca="false">IF(OR(G25="",H25=""),"",EDATE(H25,G25))</f>
        <v/>
      </c>
      <c r="J25" s="6"/>
      <c r="K25" s="6"/>
    </row>
    <row r="27" customFormat="false" ht="15" hidden="false" customHeight="false" outlineLevel="0" collapsed="false">
      <c r="A27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34"/>
    <col collapsed="false" customWidth="true" hidden="false" outlineLevel="0" max="3" min="3" style="1" width="14"/>
    <col collapsed="false" customWidth="true" hidden="false" outlineLevel="0" max="4" min="4" style="1" width="18"/>
    <col collapsed="false" customWidth="true" hidden="false" outlineLevel="0" max="16" min="5" style="1" width="5.52"/>
    <col collapsed="false" customWidth="true" hidden="false" outlineLevel="0" max="17" min="17" style="1" width="13"/>
    <col collapsed="false" customWidth="true" hidden="false" outlineLevel="0" max="18" min="18" style="1" width="10"/>
    <col collapsed="false" customWidth="true" hidden="false" outlineLevel="0" max="19" min="19" style="1" width="9"/>
  </cols>
  <sheetData>
    <row r="1" customFormat="false" ht="17.35" hidden="false" customHeight="false" outlineLevel="0" collapsed="false">
      <c r="A1" s="2" t="s">
        <v>15</v>
      </c>
    </row>
    <row r="2" customFormat="false" ht="15" hidden="false" customHeight="false" outlineLevel="0" collapsed="false">
      <c r="A2" s="3" t="s">
        <v>16</v>
      </c>
    </row>
    <row r="3" customFormat="false" ht="15" hidden="false" customHeight="false" outlineLevel="0" collapsed="false">
      <c r="A3" s="4" t="s">
        <v>2</v>
      </c>
    </row>
    <row r="5" customFormat="false" ht="15" hidden="false" customHeight="false" outlineLevel="0" collapsed="false">
      <c r="A5" s="5" t="s">
        <v>3</v>
      </c>
      <c r="B5" s="5" t="s">
        <v>17</v>
      </c>
      <c r="C5" s="5" t="s">
        <v>18</v>
      </c>
      <c r="D5" s="5" t="s">
        <v>12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</row>
    <row r="6" customFormat="false" ht="15" hidden="false" customHeight="false" outlineLevel="0" collapsed="false">
      <c r="A6" s="6"/>
      <c r="B6" s="6"/>
      <c r="C6" s="6"/>
      <c r="D6" s="6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n">
        <f aca="false">COUNTIF(E6:P6,"x")+COUNTIF(E6:P6,"ok")</f>
        <v>0</v>
      </c>
      <c r="R6" s="10" t="n">
        <f aca="false">COUNTIF(E6:P6,"ok")</f>
        <v>0</v>
      </c>
      <c r="S6" s="10" t="n">
        <f aca="false">Q6-R6</f>
        <v>0</v>
      </c>
    </row>
    <row r="7" customFormat="false" ht="15" hidden="false" customHeight="false" outlineLevel="0" collapsed="false">
      <c r="A7" s="6"/>
      <c r="B7" s="6"/>
      <c r="C7" s="6"/>
      <c r="D7" s="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n">
        <f aca="false">COUNTIF(E7:P7,"x")+COUNTIF(E7:P7,"ok")</f>
        <v>0</v>
      </c>
      <c r="R7" s="10" t="n">
        <f aca="false">COUNTIF(E7:P7,"ok")</f>
        <v>0</v>
      </c>
      <c r="S7" s="10" t="n">
        <f aca="false">Q7-R7</f>
        <v>0</v>
      </c>
    </row>
    <row r="8" customFormat="false" ht="15" hidden="false" customHeight="false" outlineLevel="0" collapsed="false">
      <c r="A8" s="6"/>
      <c r="B8" s="6"/>
      <c r="C8" s="6"/>
      <c r="D8" s="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n">
        <f aca="false">COUNTIF(E8:P8,"x")+COUNTIF(E8:P8,"ok")</f>
        <v>0</v>
      </c>
      <c r="R8" s="10" t="n">
        <f aca="false">COUNTIF(E8:P8,"ok")</f>
        <v>0</v>
      </c>
      <c r="S8" s="10" t="n">
        <f aca="false">Q8-R8</f>
        <v>0</v>
      </c>
    </row>
    <row r="9" customFormat="false" ht="15" hidden="false" customHeight="false" outlineLevel="0" collapsed="false">
      <c r="A9" s="6"/>
      <c r="B9" s="6"/>
      <c r="C9" s="6"/>
      <c r="D9" s="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 t="n">
        <f aca="false">COUNTIF(E9:P9,"x")+COUNTIF(E9:P9,"ok")</f>
        <v>0</v>
      </c>
      <c r="R9" s="10" t="n">
        <f aca="false">COUNTIF(E9:P9,"ok")</f>
        <v>0</v>
      </c>
      <c r="S9" s="10" t="n">
        <f aca="false">Q9-R9</f>
        <v>0</v>
      </c>
    </row>
    <row r="10" customFormat="false" ht="15" hidden="false" customHeight="false" outlineLevel="0" collapsed="false">
      <c r="A10" s="6"/>
      <c r="B10" s="6"/>
      <c r="C10" s="6"/>
      <c r="D10" s="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 t="n">
        <f aca="false">COUNTIF(E10:P10,"x")+COUNTIF(E10:P10,"ok")</f>
        <v>0</v>
      </c>
      <c r="R10" s="10" t="n">
        <f aca="false">COUNTIF(E10:P10,"ok")</f>
        <v>0</v>
      </c>
      <c r="S10" s="10" t="n">
        <f aca="false">Q10-R10</f>
        <v>0</v>
      </c>
    </row>
    <row r="11" customFormat="false" ht="15" hidden="false" customHeight="false" outlineLevel="0" collapsed="false">
      <c r="A11" s="6"/>
      <c r="B11" s="6"/>
      <c r="C11" s="6"/>
      <c r="D11" s="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 t="n">
        <f aca="false">COUNTIF(E11:P11,"x")+COUNTIF(E11:P11,"ok")</f>
        <v>0</v>
      </c>
      <c r="R11" s="10" t="n">
        <f aca="false">COUNTIF(E11:P11,"ok")</f>
        <v>0</v>
      </c>
      <c r="S11" s="10" t="n">
        <f aca="false">Q11-R11</f>
        <v>0</v>
      </c>
    </row>
    <row r="12" customFormat="false" ht="15" hidden="false" customHeight="false" outlineLevel="0" collapsed="false">
      <c r="A12" s="6"/>
      <c r="B12" s="6"/>
      <c r="C12" s="6"/>
      <c r="D12" s="6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 t="n">
        <f aca="false">COUNTIF(E12:P12,"x")+COUNTIF(E12:P12,"ok")</f>
        <v>0</v>
      </c>
      <c r="R12" s="10" t="n">
        <f aca="false">COUNTIF(E12:P12,"ok")</f>
        <v>0</v>
      </c>
      <c r="S12" s="10" t="n">
        <f aca="false">Q12-R12</f>
        <v>0</v>
      </c>
    </row>
    <row r="13" customFormat="false" ht="15" hidden="false" customHeight="false" outlineLevel="0" collapsed="false">
      <c r="A13" s="6"/>
      <c r="B13" s="6"/>
      <c r="C13" s="6"/>
      <c r="D13" s="6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 t="n">
        <f aca="false">COUNTIF(E13:P13,"x")+COUNTIF(E13:P13,"ok")</f>
        <v>0</v>
      </c>
      <c r="R13" s="10" t="n">
        <f aca="false">COUNTIF(E13:P13,"ok")</f>
        <v>0</v>
      </c>
      <c r="S13" s="10" t="n">
        <f aca="false">Q13-R13</f>
        <v>0</v>
      </c>
    </row>
    <row r="14" customFormat="false" ht="15" hidden="false" customHeight="false" outlineLevel="0" collapsed="false">
      <c r="A14" s="6"/>
      <c r="B14" s="6"/>
      <c r="C14" s="6"/>
      <c r="D14" s="6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 t="n">
        <f aca="false">COUNTIF(E14:P14,"x")+COUNTIF(E14:P14,"ok")</f>
        <v>0</v>
      </c>
      <c r="R14" s="10" t="n">
        <f aca="false">COUNTIF(E14:P14,"ok")</f>
        <v>0</v>
      </c>
      <c r="S14" s="10" t="n">
        <f aca="false">Q14-R14</f>
        <v>0</v>
      </c>
    </row>
    <row r="15" customFormat="false" ht="15" hidden="false" customHeight="false" outlineLevel="0" collapsed="false">
      <c r="A15" s="6"/>
      <c r="B15" s="6"/>
      <c r="C15" s="6"/>
      <c r="D15" s="6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 t="n">
        <f aca="false">COUNTIF(E15:P15,"x")+COUNTIF(E15:P15,"ok")</f>
        <v>0</v>
      </c>
      <c r="R15" s="10" t="n">
        <f aca="false">COUNTIF(E15:P15,"ok")</f>
        <v>0</v>
      </c>
      <c r="S15" s="10" t="n">
        <f aca="false">Q15-R15</f>
        <v>0</v>
      </c>
    </row>
    <row r="16" customFormat="false" ht="15" hidden="false" customHeight="false" outlineLevel="0" collapsed="false">
      <c r="A16" s="6"/>
      <c r="B16" s="6"/>
      <c r="C16" s="6"/>
      <c r="D16" s="6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 t="n">
        <f aca="false">COUNTIF(E16:P16,"x")+COUNTIF(E16:P16,"ok")</f>
        <v>0</v>
      </c>
      <c r="R16" s="10" t="n">
        <f aca="false">COUNTIF(E16:P16,"ok")</f>
        <v>0</v>
      </c>
      <c r="S16" s="10" t="n">
        <f aca="false">Q16-R16</f>
        <v>0</v>
      </c>
    </row>
    <row r="17" customFormat="false" ht="15" hidden="false" customHeight="false" outlineLevel="0" collapsed="false">
      <c r="A17" s="6"/>
      <c r="B17" s="6"/>
      <c r="C17" s="6"/>
      <c r="D17" s="6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 t="n">
        <f aca="false">COUNTIF(E17:P17,"x")+COUNTIF(E17:P17,"ok")</f>
        <v>0</v>
      </c>
      <c r="R17" s="10" t="n">
        <f aca="false">COUNTIF(E17:P17,"ok")</f>
        <v>0</v>
      </c>
      <c r="S17" s="10" t="n">
        <f aca="false">Q17-R17</f>
        <v>0</v>
      </c>
    </row>
    <row r="18" customFormat="false" ht="15" hidden="false" customHeight="false" outlineLevel="0" collapsed="false">
      <c r="A18" s="6"/>
      <c r="B18" s="6"/>
      <c r="C18" s="6"/>
      <c r="D18" s="6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 t="n">
        <f aca="false">COUNTIF(E18:P18,"x")+COUNTIF(E18:P18,"ok")</f>
        <v>0</v>
      </c>
      <c r="R18" s="10" t="n">
        <f aca="false">COUNTIF(E18:P18,"ok")</f>
        <v>0</v>
      </c>
      <c r="S18" s="10" t="n">
        <f aca="false">Q18-R18</f>
        <v>0</v>
      </c>
    </row>
    <row r="19" customFormat="false" ht="15" hidden="false" customHeight="false" outlineLevel="0" collapsed="false">
      <c r="A19" s="6"/>
      <c r="B19" s="6"/>
      <c r="C19" s="6"/>
      <c r="D19" s="6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 t="n">
        <f aca="false">COUNTIF(E19:P19,"x")+COUNTIF(E19:P19,"ok")</f>
        <v>0</v>
      </c>
      <c r="R19" s="10" t="n">
        <f aca="false">COUNTIF(E19:P19,"ok")</f>
        <v>0</v>
      </c>
      <c r="S19" s="10" t="n">
        <f aca="false">Q19-R19</f>
        <v>0</v>
      </c>
    </row>
    <row r="20" customFormat="false" ht="15" hidden="false" customHeight="false" outlineLevel="0" collapsed="false">
      <c r="A20" s="6"/>
      <c r="B20" s="6"/>
      <c r="C20" s="6"/>
      <c r="D20" s="6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0" t="n">
        <f aca="false">COUNTIF(E20:P20,"x")+COUNTIF(E20:P20,"ok")</f>
        <v>0</v>
      </c>
      <c r="R20" s="10" t="n">
        <f aca="false">COUNTIF(E20:P20,"ok")</f>
        <v>0</v>
      </c>
      <c r="S20" s="10" t="n">
        <f aca="false">Q20-R20</f>
        <v>0</v>
      </c>
    </row>
    <row r="21" customFormat="false" ht="15" hidden="false" customHeight="false" outlineLevel="0" collapsed="false">
      <c r="A21" s="6"/>
      <c r="B21" s="6"/>
      <c r="C21" s="6"/>
      <c r="D21" s="6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 t="n">
        <f aca="false">COUNTIF(E21:P21,"x")+COUNTIF(E21:P21,"ok")</f>
        <v>0</v>
      </c>
      <c r="R21" s="10" t="n">
        <f aca="false">COUNTIF(E21:P21,"ok")</f>
        <v>0</v>
      </c>
      <c r="S21" s="10" t="n">
        <f aca="false">Q21-R21</f>
        <v>0</v>
      </c>
    </row>
    <row r="22" customFormat="false" ht="15" hidden="false" customHeight="false" outlineLevel="0" collapsed="false">
      <c r="A22" s="6"/>
      <c r="B22" s="6"/>
      <c r="C22" s="6"/>
      <c r="D22" s="6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 t="n">
        <f aca="false">COUNTIF(E22:P22,"x")+COUNTIF(E22:P22,"ok")</f>
        <v>0</v>
      </c>
      <c r="R22" s="10" t="n">
        <f aca="false">COUNTIF(E22:P22,"ok")</f>
        <v>0</v>
      </c>
      <c r="S22" s="10" t="n">
        <f aca="false">Q22-R22</f>
        <v>0</v>
      </c>
    </row>
    <row r="23" customFormat="false" ht="15" hidden="false" customHeight="false" outlineLevel="0" collapsed="false">
      <c r="A23" s="6"/>
      <c r="B23" s="6"/>
      <c r="C23" s="6"/>
      <c r="D23" s="6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 t="n">
        <f aca="false">COUNTIF(E23:P23,"x")+COUNTIF(E23:P23,"ok")</f>
        <v>0</v>
      </c>
      <c r="R23" s="10" t="n">
        <f aca="false">COUNTIF(E23:P23,"ok")</f>
        <v>0</v>
      </c>
      <c r="S23" s="10" t="n">
        <f aca="false">Q23-R23</f>
        <v>0</v>
      </c>
    </row>
    <row r="24" customFormat="false" ht="15" hidden="false" customHeight="false" outlineLevel="0" collapsed="false">
      <c r="A24" s="6"/>
      <c r="B24" s="6"/>
      <c r="C24" s="6"/>
      <c r="D24" s="6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0" t="n">
        <f aca="false">COUNTIF(E24:P24,"x")+COUNTIF(E24:P24,"ok")</f>
        <v>0</v>
      </c>
      <c r="R24" s="10" t="n">
        <f aca="false">COUNTIF(E24:P24,"ok")</f>
        <v>0</v>
      </c>
      <c r="S24" s="10" t="n">
        <f aca="false">Q24-R24</f>
        <v>0</v>
      </c>
    </row>
    <row r="25" customFormat="false" ht="15" hidden="false" customHeight="false" outlineLevel="0" collapsed="false">
      <c r="A25" s="6"/>
      <c r="B25" s="6"/>
      <c r="C25" s="6"/>
      <c r="D25" s="6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 t="n">
        <f aca="false">COUNTIF(E25:P25,"x")+COUNTIF(E25:P25,"ok")</f>
        <v>0</v>
      </c>
      <c r="R25" s="10" t="n">
        <f aca="false">COUNTIF(E25:P25,"ok")</f>
        <v>0</v>
      </c>
      <c r="S25" s="10" t="n">
        <f aca="false">Q25-R25</f>
        <v>0</v>
      </c>
    </row>
    <row r="27" customFormat="false" ht="15" hidden="false" customHeight="false" outlineLevel="0" collapsed="false">
      <c r="A27" s="3" t="s">
        <v>34</v>
      </c>
    </row>
  </sheetData>
  <dataValidations count="1">
    <dataValidation allowBlank="true" errorStyle="stop" operator="between" showDropDown="false" showErrorMessage="false" showInputMessage="false" sqref="E6:P25" type="list">
      <formula1>"x,ok"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40"/>
    <col collapsed="false" customWidth="true" hidden="false" outlineLevel="0" max="3" min="3" style="1" width="18"/>
    <col collapsed="false" customWidth="true" hidden="false" outlineLevel="0" max="4" min="4" style="1" width="34"/>
    <col collapsed="false" customWidth="true" hidden="false" outlineLevel="0" max="5" min="5" style="1" width="30"/>
  </cols>
  <sheetData>
    <row r="1" customFormat="false" ht="17.35" hidden="false" customHeight="false" outlineLevel="0" collapsed="false">
      <c r="A1" s="2" t="s">
        <v>35</v>
      </c>
    </row>
    <row r="2" customFormat="false" ht="15" hidden="false" customHeight="false" outlineLevel="0" collapsed="false">
      <c r="A2" s="3" t="s">
        <v>36</v>
      </c>
    </row>
    <row r="3" customFormat="false" ht="15" hidden="false" customHeight="false" outlineLevel="0" collapsed="false">
      <c r="A3" s="4" t="s">
        <v>2</v>
      </c>
    </row>
    <row r="5" customFormat="false" ht="15" hidden="false" customHeight="false" outlineLevel="0" collapsed="false">
      <c r="A5" s="5" t="s">
        <v>37</v>
      </c>
      <c r="B5" s="5" t="s">
        <v>38</v>
      </c>
      <c r="C5" s="5" t="s">
        <v>39</v>
      </c>
      <c r="D5" s="5" t="s">
        <v>40</v>
      </c>
      <c r="E5" s="5" t="s">
        <v>41</v>
      </c>
    </row>
    <row r="6" customFormat="false" ht="57.45" hidden="false" customHeight="false" outlineLevel="0" collapsed="false">
      <c r="A6" s="11" t="s">
        <v>42</v>
      </c>
      <c r="B6" s="11" t="s">
        <v>43</v>
      </c>
      <c r="C6" s="11" t="s">
        <v>44</v>
      </c>
      <c r="D6" s="11" t="s">
        <v>45</v>
      </c>
      <c r="E6" s="11" t="s">
        <v>46</v>
      </c>
    </row>
    <row r="7" customFormat="false" ht="23.85" hidden="false" customHeight="false" outlineLevel="0" collapsed="false">
      <c r="A7" s="12" t="s">
        <v>47</v>
      </c>
      <c r="B7" s="12" t="s">
        <v>48</v>
      </c>
      <c r="C7" s="12" t="s">
        <v>49</v>
      </c>
      <c r="D7" s="12" t="s">
        <v>50</v>
      </c>
      <c r="E7" s="12" t="s">
        <v>51</v>
      </c>
    </row>
    <row r="8" customFormat="false" ht="35.05" hidden="false" customHeight="false" outlineLevel="0" collapsed="false">
      <c r="A8" s="11" t="s">
        <v>52</v>
      </c>
      <c r="B8" s="11" t="s">
        <v>53</v>
      </c>
      <c r="C8" s="11" t="s">
        <v>54</v>
      </c>
      <c r="D8" s="11" t="s">
        <v>55</v>
      </c>
      <c r="E8" s="11" t="s">
        <v>56</v>
      </c>
    </row>
    <row r="9" customFormat="false" ht="35.05" hidden="false" customHeight="false" outlineLevel="0" collapsed="false">
      <c r="A9" s="12" t="s">
        <v>57</v>
      </c>
      <c r="B9" s="12" t="s">
        <v>58</v>
      </c>
      <c r="C9" s="12" t="s">
        <v>59</v>
      </c>
      <c r="D9" s="12" t="s">
        <v>60</v>
      </c>
      <c r="E9" s="12" t="s">
        <v>61</v>
      </c>
    </row>
    <row r="10" customFormat="false" ht="15" hidden="false" customHeight="false" outlineLevel="0" collapsed="false">
      <c r="A10" s="11" t="s">
        <v>62</v>
      </c>
      <c r="B10" s="11" t="s">
        <v>43</v>
      </c>
      <c r="C10" s="11" t="s">
        <v>63</v>
      </c>
      <c r="D10" s="11" t="s">
        <v>64</v>
      </c>
      <c r="E10" s="11" t="s">
        <v>65</v>
      </c>
    </row>
    <row r="11" customFormat="false" ht="23.85" hidden="false" customHeight="false" outlineLevel="0" collapsed="false">
      <c r="A11" s="12" t="s">
        <v>66</v>
      </c>
      <c r="B11" s="12" t="s">
        <v>43</v>
      </c>
      <c r="C11" s="12" t="s">
        <v>63</v>
      </c>
      <c r="D11" s="12" t="s">
        <v>67</v>
      </c>
      <c r="E11" s="12" t="s">
        <v>68</v>
      </c>
    </row>
    <row r="12" customFormat="false" ht="35.05" hidden="false" customHeight="false" outlineLevel="0" collapsed="false">
      <c r="A12" s="11" t="s">
        <v>69</v>
      </c>
      <c r="B12" s="11" t="s">
        <v>70</v>
      </c>
      <c r="C12" s="11" t="s">
        <v>71</v>
      </c>
      <c r="D12" s="11" t="s">
        <v>72</v>
      </c>
      <c r="E12" s="11" t="s">
        <v>68</v>
      </c>
    </row>
    <row r="13" customFormat="false" ht="15" hidden="false" customHeight="false" outlineLevel="0" collapsed="false">
      <c r="A13" s="12" t="s">
        <v>73</v>
      </c>
      <c r="B13" s="12" t="s">
        <v>74</v>
      </c>
      <c r="C13" s="12" t="s">
        <v>63</v>
      </c>
      <c r="D13" s="12" t="s">
        <v>75</v>
      </c>
      <c r="E13" s="12" t="s">
        <v>68</v>
      </c>
    </row>
    <row r="14" customFormat="false" ht="15" hidden="false" customHeight="false" outlineLevel="0" collapsed="false">
      <c r="A14" s="11" t="s">
        <v>76</v>
      </c>
      <c r="B14" s="11" t="s">
        <v>77</v>
      </c>
      <c r="C14" s="11" t="s">
        <v>78</v>
      </c>
      <c r="D14" s="11" t="s">
        <v>79</v>
      </c>
      <c r="E14" s="11" t="s">
        <v>68</v>
      </c>
    </row>
    <row r="15" customFormat="false" ht="35.05" hidden="false" customHeight="false" outlineLevel="0" collapsed="false">
      <c r="A15" s="12" t="s">
        <v>80</v>
      </c>
      <c r="B15" s="12" t="s">
        <v>81</v>
      </c>
      <c r="C15" s="12" t="s">
        <v>82</v>
      </c>
      <c r="D15" s="12" t="s">
        <v>83</v>
      </c>
      <c r="E15" s="12" t="s">
        <v>84</v>
      </c>
    </row>
    <row r="16" customFormat="false" ht="35.05" hidden="false" customHeight="false" outlineLevel="0" collapsed="false">
      <c r="A16" s="11" t="s">
        <v>85</v>
      </c>
      <c r="B16" s="11" t="s">
        <v>86</v>
      </c>
      <c r="C16" s="11" t="s">
        <v>87</v>
      </c>
      <c r="D16" s="11" t="s">
        <v>88</v>
      </c>
      <c r="E16" s="11" t="s">
        <v>89</v>
      </c>
    </row>
    <row r="17" customFormat="false" ht="35.05" hidden="false" customHeight="false" outlineLevel="0" collapsed="false">
      <c r="A17" s="12" t="s">
        <v>90</v>
      </c>
      <c r="B17" s="12" t="s">
        <v>91</v>
      </c>
      <c r="C17" s="12" t="s">
        <v>92</v>
      </c>
      <c r="D17" s="12" t="s">
        <v>93</v>
      </c>
      <c r="E17" s="12" t="s">
        <v>94</v>
      </c>
    </row>
    <row r="18" customFormat="false" ht="23.85" hidden="false" customHeight="false" outlineLevel="0" collapsed="false">
      <c r="A18" s="11" t="s">
        <v>95</v>
      </c>
      <c r="B18" s="11" t="s">
        <v>43</v>
      </c>
      <c r="C18" s="11" t="s">
        <v>96</v>
      </c>
      <c r="D18" s="11" t="s">
        <v>97</v>
      </c>
      <c r="E18" s="11" t="s">
        <v>68</v>
      </c>
    </row>
    <row r="19" customFormat="false" ht="35.05" hidden="false" customHeight="false" outlineLevel="0" collapsed="false">
      <c r="A19" s="12" t="s">
        <v>98</v>
      </c>
      <c r="B19" s="12" t="s">
        <v>99</v>
      </c>
      <c r="C19" s="12" t="s">
        <v>100</v>
      </c>
      <c r="D19" s="12" t="s">
        <v>101</v>
      </c>
      <c r="E19" s="12" t="s">
        <v>102</v>
      </c>
    </row>
    <row r="20" customFormat="false" ht="23.85" hidden="false" customHeight="false" outlineLevel="0" collapsed="false">
      <c r="A20" s="11" t="s">
        <v>103</v>
      </c>
      <c r="B20" s="11" t="s">
        <v>104</v>
      </c>
      <c r="C20" s="11" t="s">
        <v>105</v>
      </c>
      <c r="D20" s="11" t="s">
        <v>106</v>
      </c>
      <c r="E20" s="11" t="s">
        <v>107</v>
      </c>
    </row>
    <row r="22" customFormat="false" ht="22.35" hidden="false" customHeight="true" outlineLevel="0" collapsed="false">
      <c r="A22" s="13" t="s">
        <v>108</v>
      </c>
      <c r="B22" s="13"/>
      <c r="C22" s="13"/>
      <c r="D22" s="13"/>
      <c r="E22" s="13"/>
    </row>
  </sheetData>
  <mergeCells count="1">
    <mergeCell ref="A22:E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8"/>
    <col collapsed="false" customWidth="true" hidden="false" outlineLevel="0" max="3" min="3" style="1" width="22"/>
    <col collapsed="false" customWidth="true" hidden="false" outlineLevel="0" max="4" min="4" style="1" width="16"/>
    <col collapsed="false" customWidth="true" hidden="false" outlineLevel="0" max="5" min="5" style="1" width="9"/>
    <col collapsed="false" customWidth="true" hidden="false" outlineLevel="0" max="6" min="6" style="1" width="26"/>
    <col collapsed="false" customWidth="true" hidden="false" outlineLevel="0" max="7" min="7" style="1" width="12"/>
    <col collapsed="false" customWidth="true" hidden="false" outlineLevel="0" max="8" min="8" style="1" width="13"/>
    <col collapsed="false" customWidth="true" hidden="false" outlineLevel="0" max="9" min="9" style="1" width="14"/>
    <col collapsed="false" customWidth="true" hidden="false" outlineLevel="0" max="10" min="10" style="1" width="16"/>
    <col collapsed="false" customWidth="true" hidden="false" outlineLevel="0" max="11" min="11" style="1" width="30"/>
  </cols>
  <sheetData>
    <row r="1" customFormat="false" ht="17.35" hidden="false" customHeight="false" outlineLevel="0" collapsed="false">
      <c r="A1" s="2" t="s">
        <v>109</v>
      </c>
    </row>
    <row r="2" customFormat="false" ht="15" hidden="false" customHeight="false" outlineLevel="0" collapsed="false">
      <c r="A2" s="3" t="s">
        <v>110</v>
      </c>
    </row>
    <row r="3" customFormat="false" ht="15" hidden="false" customHeight="false" outlineLevel="0" collapsed="false">
      <c r="A3" s="4" t="s">
        <v>2</v>
      </c>
    </row>
    <row r="5" customFormat="false" ht="23.85" hidden="false" customHeight="fals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111</v>
      </c>
      <c r="G5" s="5" t="s">
        <v>112</v>
      </c>
      <c r="H5" s="5" t="s">
        <v>10</v>
      </c>
      <c r="I5" s="5" t="s">
        <v>113</v>
      </c>
      <c r="J5" s="5" t="s">
        <v>12</v>
      </c>
      <c r="K5" s="5" t="s">
        <v>13</v>
      </c>
    </row>
    <row r="6" customFormat="false" ht="23.85" hidden="false" customHeight="false" outlineLevel="0" collapsed="false">
      <c r="A6" s="12" t="s">
        <v>114</v>
      </c>
      <c r="B6" s="12" t="s">
        <v>115</v>
      </c>
      <c r="C6" s="12" t="s">
        <v>116</v>
      </c>
      <c r="D6" s="12" t="s">
        <v>117</v>
      </c>
      <c r="E6" s="12" t="n">
        <v>2018</v>
      </c>
      <c r="F6" s="12" t="s">
        <v>118</v>
      </c>
      <c r="G6" s="12" t="n">
        <v>24</v>
      </c>
      <c r="H6" s="14" t="n">
        <v>45944</v>
      </c>
      <c r="I6" s="14" t="n">
        <f aca="false">EDATE(H6,G6)</f>
        <v>46674</v>
      </c>
      <c r="J6" s="12" t="s">
        <v>119</v>
      </c>
      <c r="K6" s="12" t="s">
        <v>120</v>
      </c>
    </row>
    <row r="7" customFormat="false" ht="23.85" hidden="false" customHeight="false" outlineLevel="0" collapsed="false">
      <c r="A7" s="12" t="s">
        <v>121</v>
      </c>
      <c r="B7" s="12" t="s">
        <v>122</v>
      </c>
      <c r="C7" s="12" t="s">
        <v>123</v>
      </c>
      <c r="D7" s="12" t="s">
        <v>124</v>
      </c>
      <c r="E7" s="12" t="n">
        <v>2021</v>
      </c>
      <c r="F7" s="12" t="s">
        <v>125</v>
      </c>
      <c r="G7" s="12" t="n">
        <v>12</v>
      </c>
      <c r="H7" s="14" t="n">
        <v>46083</v>
      </c>
      <c r="I7" s="14" t="n">
        <f aca="false">EDATE(H7,G7)</f>
        <v>46448</v>
      </c>
      <c r="J7" s="12" t="s">
        <v>126</v>
      </c>
      <c r="K7" s="12" t="s">
        <v>127</v>
      </c>
    </row>
    <row r="8" customFormat="false" ht="15" hidden="false" customHeight="false" outlineLevel="0" collapsed="false">
      <c r="A8" s="12" t="s">
        <v>128</v>
      </c>
      <c r="B8" s="12" t="s">
        <v>129</v>
      </c>
      <c r="C8" s="12" t="s">
        <v>130</v>
      </c>
      <c r="D8" s="12" t="s">
        <v>131</v>
      </c>
      <c r="E8" s="12" t="n">
        <v>2016</v>
      </c>
      <c r="F8" s="12" t="s">
        <v>132</v>
      </c>
      <c r="G8" s="12" t="n">
        <v>48</v>
      </c>
      <c r="H8" s="14" t="n">
        <v>45097</v>
      </c>
      <c r="I8" s="14" t="n">
        <f aca="false">EDATE(H8,G8)</f>
        <v>46558</v>
      </c>
      <c r="J8" s="12" t="s">
        <v>133</v>
      </c>
      <c r="K8" s="12" t="s">
        <v>134</v>
      </c>
    </row>
    <row r="9" customFormat="false" ht="15" hidden="false" customHeight="false" outlineLevel="0" collapsed="false">
      <c r="A9" s="12" t="s">
        <v>135</v>
      </c>
      <c r="B9" s="12" t="s">
        <v>136</v>
      </c>
      <c r="C9" s="12" t="s">
        <v>137</v>
      </c>
      <c r="D9" s="12" t="s">
        <v>138</v>
      </c>
      <c r="E9" s="12" t="n">
        <v>2020</v>
      </c>
      <c r="F9" s="12" t="s">
        <v>139</v>
      </c>
      <c r="G9" s="12" t="n">
        <v>24</v>
      </c>
      <c r="H9" s="14" t="n">
        <v>45785</v>
      </c>
      <c r="I9" s="14" t="n">
        <f aca="false">EDATE(H9,G9)</f>
        <v>46515</v>
      </c>
      <c r="J9" s="12" t="s">
        <v>140</v>
      </c>
      <c r="K9" s="12" t="s">
        <v>141</v>
      </c>
    </row>
    <row r="10" customFormat="false" ht="23.85" hidden="false" customHeight="false" outlineLevel="0" collapsed="false">
      <c r="A10" s="12" t="s">
        <v>142</v>
      </c>
      <c r="B10" s="12" t="s">
        <v>143</v>
      </c>
      <c r="C10" s="12" t="s">
        <v>144</v>
      </c>
      <c r="D10" s="12" t="s">
        <v>145</v>
      </c>
      <c r="E10" s="12" t="n">
        <v>2019</v>
      </c>
      <c r="F10" s="12" t="s">
        <v>72</v>
      </c>
      <c r="G10" s="12" t="n">
        <v>12</v>
      </c>
      <c r="H10" s="14" t="n">
        <v>46037</v>
      </c>
      <c r="I10" s="14" t="n">
        <f aca="false">EDATE(H10,G10)</f>
        <v>46402</v>
      </c>
      <c r="J10" s="12" t="s">
        <v>146</v>
      </c>
      <c r="K10" s="12" t="s">
        <v>147</v>
      </c>
    </row>
    <row r="12" customFormat="false" ht="15" hidden="false" customHeight="false" outlineLevel="0" collapsed="false">
      <c r="A12" s="3" t="s">
        <v>148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2026-08-27T05:57:34Z</dcterms:created>
  <dc:creator>openpyxl</dc:creator>
  <dc:description/>
  <dc:language>en-US</dc:language>
  <cp:lastModifiedBy/>
  <dcterms:modified xsi:type="dcterms:W3CDTF">2026-08-27T05:57:34Z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